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8_{AE8C43A0-E1A7-4719-94A8-4C40BE271F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1" l="1"/>
  <c r="U8" i="1"/>
  <c r="U7" i="1"/>
  <c r="U6" i="1"/>
  <c r="U5" i="1"/>
  <c r="U4" i="1"/>
  <c r="S3" i="1"/>
  <c r="U3" i="1" s="1"/>
  <c r="U2" i="1"/>
  <c r="S2" i="1"/>
  <c r="U10" i="1" l="1"/>
</calcChain>
</file>

<file path=xl/sharedStrings.xml><?xml version="1.0" encoding="utf-8"?>
<sst xmlns="http://schemas.openxmlformats.org/spreadsheetml/2006/main" count="147" uniqueCount="69">
  <si>
    <t>Typ</t>
  </si>
  <si>
    <t>Stěny</t>
  </si>
  <si>
    <t>Oblasti</t>
  </si>
  <si>
    <t>Obrázek produktu</t>
  </si>
  <si>
    <t>Kód</t>
  </si>
  <si>
    <t>Název</t>
  </si>
  <si>
    <t>Značka</t>
  </si>
  <si>
    <t>Sbírka</t>
  </si>
  <si>
    <t>Velikost</t>
  </si>
  <si>
    <t>Barva</t>
  </si>
  <si>
    <t>Kategorie</t>
  </si>
  <si>
    <t>Efekt</t>
  </si>
  <si>
    <t>Dokončení</t>
  </si>
  <si>
    <t>Materiály</t>
  </si>
  <si>
    <t>Technické funkce</t>
  </si>
  <si>
    <t>Plocha (m2)</t>
  </si>
  <si>
    <t>Celkem kusů</t>
  </si>
  <si>
    <t>Počet kusů v krabici</t>
  </si>
  <si>
    <t>Krabice celkem</t>
  </si>
  <si>
    <t>Jednotková cena</t>
  </si>
  <si>
    <t>Celková cena</t>
  </si>
  <si>
    <t>Dlaždice</t>
  </si>
  <si>
    <t>Povrch2, Povrch5</t>
  </si>
  <si>
    <t>Plocha2, Plocha7, Plocha9</t>
  </si>
  <si>
    <t/>
  </si>
  <si>
    <t>RAKO Next 30x60 02</t>
  </si>
  <si>
    <t>Generic Tiles RAKO Lazio02</t>
  </si>
  <si>
    <t>Tilelook</t>
  </si>
  <si>
    <t>Generic Tiles</t>
  </si>
  <si>
    <t>60x30cm</t>
  </si>
  <si>
    <t>Wall</t>
  </si>
  <si>
    <t>Ceramic</t>
  </si>
  <si>
    <t>Povrch3, Povrch4, Povrch5</t>
  </si>
  <si>
    <t>Plocha3, Plocha4, Plocha5, Plocha8</t>
  </si>
  <si>
    <t>RAKO Next 30x60 03</t>
  </si>
  <si>
    <t>Generic Tiles RAKO Lazio03</t>
  </si>
  <si>
    <t>Objekt</t>
  </si>
  <si>
    <t>Povrch3</t>
  </si>
  <si>
    <t>CN + CG</t>
  </si>
  <si>
    <t>Vismaravetro</t>
  </si>
  <si>
    <t>Serie 8000</t>
  </si>
  <si>
    <t>110x201.054cm</t>
  </si>
  <si>
    <t>Shower boxes</t>
  </si>
  <si>
    <t>Povrch2</t>
  </si>
  <si>
    <t>PY170V</t>
  </si>
  <si>
    <t>Flaminia</t>
  </si>
  <si>
    <t>Play</t>
  </si>
  <si>
    <t>169.81x57cm</t>
  </si>
  <si>
    <t>Bathtubs</t>
  </si>
  <si>
    <t>Povrch4</t>
  </si>
  <si>
    <t>JZL004</t>
  </si>
  <si>
    <t>Art Ceram</t>
  </si>
  <si>
    <t>Jazz</t>
  </si>
  <si>
    <t>70.048x85cm</t>
  </si>
  <si>
    <t>Freestanding Washbasins</t>
  </si>
  <si>
    <t>TMVD16075</t>
  </si>
  <si>
    <t>Artelinea</t>
  </si>
  <si>
    <t>Move</t>
  </si>
  <si>
    <t>75x62.104cm</t>
  </si>
  <si>
    <t>Bathroom mirrors</t>
  </si>
  <si>
    <t>Okno</t>
  </si>
  <si>
    <t>Povrch5</t>
  </si>
  <si>
    <t>Window1</t>
  </si>
  <si>
    <t>120x30cm</t>
  </si>
  <si>
    <t>Dveře</t>
  </si>
  <si>
    <t>Povrch1</t>
  </si>
  <si>
    <t>Dveře1</t>
  </si>
  <si>
    <t>90x200cm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</si>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</sst>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Arial"/>
    </font>
    <font>
      <b/>
      <sz val="18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0" fontId="2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4</xdr:col>
      <xdr:colOff>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0</xdr:colOff>
      <xdr:row>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0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0</xdr:colOff>
      <xdr:row>6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0</xdr:colOff>
      <xdr:row>7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B1" workbookViewId="0">
      <selection activeCell="U9" sqref="U9"/>
    </sheetView>
  </sheetViews>
  <sheetFormatPr defaultRowHeight="15" x14ac:dyDescent="0.25"/>
  <cols>
    <col min="1" max="1" width="7" customWidth="1"/>
    <col min="2" max="2" width="21" customWidth="1"/>
    <col min="3" max="4" width="16" customWidth="1"/>
    <col min="5" max="5" width="11" customWidth="1"/>
    <col min="6" max="6" width="21" customWidth="1"/>
    <col min="7" max="7" width="16" customWidth="1"/>
    <col min="8" max="8" width="11" customWidth="1"/>
    <col min="9" max="9" width="18" customWidth="1"/>
    <col min="10" max="10" width="7" customWidth="1"/>
    <col min="11" max="11" width="17" customWidth="1"/>
    <col min="12" max="13" width="7" customWidth="1"/>
    <col min="14" max="14" width="10" customWidth="1"/>
    <col min="15" max="15" width="16" customWidth="1"/>
    <col min="16" max="16" width="12" customWidth="1"/>
    <col min="17" max="17" width="15" customWidth="1"/>
    <col min="18" max="18" width="17" customWidth="1"/>
    <col min="19" max="19" width="14" customWidth="1"/>
    <col min="20" max="20" width="11" customWidth="1"/>
    <col min="21" max="21" width="12" customWidth="1"/>
  </cols>
  <sheetData>
    <row r="1" spans="1:21" s="1" customFormat="1" ht="24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t="72" customHeight="1" x14ac:dyDescent="0.25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3"/>
      <c r="K2" s="3" t="s">
        <v>30</v>
      </c>
      <c r="L2" s="3"/>
      <c r="M2" s="3"/>
      <c r="N2" s="3" t="s">
        <v>31</v>
      </c>
      <c r="O2" s="3" t="s">
        <v>24</v>
      </c>
      <c r="P2" s="3">
        <v>16.559999999999999</v>
      </c>
      <c r="Q2" s="3">
        <v>119</v>
      </c>
      <c r="R2" s="3">
        <v>6</v>
      </c>
      <c r="S2" s="3">
        <f>ROUND(Q2/R2,0)</f>
        <v>20</v>
      </c>
      <c r="T2" s="3">
        <v>300</v>
      </c>
      <c r="U2" s="3">
        <f>S2*T2</f>
        <v>6000</v>
      </c>
    </row>
    <row r="3" spans="1:21" ht="72" customHeight="1" x14ac:dyDescent="0.25">
      <c r="A3" s="3" t="s">
        <v>21</v>
      </c>
      <c r="B3" s="3" t="s">
        <v>32</v>
      </c>
      <c r="C3" s="3" t="s">
        <v>33</v>
      </c>
      <c r="D3" s="3" t="s">
        <v>24</v>
      </c>
      <c r="E3" s="3" t="s">
        <v>34</v>
      </c>
      <c r="F3" s="3" t="s">
        <v>35</v>
      </c>
      <c r="G3" s="3" t="s">
        <v>27</v>
      </c>
      <c r="H3" s="3" t="s">
        <v>28</v>
      </c>
      <c r="I3" s="3" t="s">
        <v>29</v>
      </c>
      <c r="J3" s="3"/>
      <c r="K3" s="3" t="s">
        <v>30</v>
      </c>
      <c r="L3" s="3"/>
      <c r="M3" s="3"/>
      <c r="N3" s="3" t="s">
        <v>31</v>
      </c>
      <c r="O3" s="3" t="s">
        <v>24</v>
      </c>
      <c r="P3" s="3">
        <v>16.38</v>
      </c>
      <c r="Q3" s="3">
        <v>123</v>
      </c>
      <c r="R3" s="3">
        <v>6</v>
      </c>
      <c r="S3" s="3">
        <f>ROUND(Q3/R3,0)</f>
        <v>21</v>
      </c>
      <c r="T3" s="3">
        <v>300</v>
      </c>
      <c r="U3" s="3">
        <f>S3*T3</f>
        <v>6300</v>
      </c>
    </row>
    <row r="4" spans="1:21" ht="72" customHeight="1" x14ac:dyDescent="0.25">
      <c r="A4" s="3" t="s">
        <v>36</v>
      </c>
      <c r="B4" s="3" t="s">
        <v>37</v>
      </c>
      <c r="C4" s="3" t="s">
        <v>24</v>
      </c>
      <c r="D4" s="3" t="s">
        <v>24</v>
      </c>
      <c r="E4" s="3"/>
      <c r="F4" s="3" t="s">
        <v>38</v>
      </c>
      <c r="G4" s="3" t="s">
        <v>39</v>
      </c>
      <c r="H4" s="3" t="s">
        <v>40</v>
      </c>
      <c r="I4" s="3" t="s">
        <v>41</v>
      </c>
      <c r="J4" s="3" t="s">
        <v>24</v>
      </c>
      <c r="K4" s="3" t="s">
        <v>42</v>
      </c>
      <c r="L4" s="3" t="s">
        <v>24</v>
      </c>
      <c r="M4" s="3" t="s">
        <v>24</v>
      </c>
      <c r="N4" s="3" t="s">
        <v>24</v>
      </c>
      <c r="O4" s="3" t="s">
        <v>24</v>
      </c>
      <c r="P4" s="3" t="s">
        <v>24</v>
      </c>
      <c r="Q4" s="3">
        <v>1</v>
      </c>
      <c r="R4" s="3">
        <v>0</v>
      </c>
      <c r="S4" s="3" t="s">
        <v>24</v>
      </c>
      <c r="T4" s="3">
        <v>5000</v>
      </c>
      <c r="U4" s="3">
        <f t="shared" ref="U4:U9" si="0">Q4*T4</f>
        <v>5000</v>
      </c>
    </row>
    <row r="5" spans="1:21" ht="72" customHeight="1" x14ac:dyDescent="0.25">
      <c r="A5" s="3" t="s">
        <v>36</v>
      </c>
      <c r="B5" s="3" t="s">
        <v>43</v>
      </c>
      <c r="C5" s="3" t="s">
        <v>24</v>
      </c>
      <c r="D5" s="3" t="s">
        <v>24</v>
      </c>
      <c r="E5" s="3" t="s">
        <v>24</v>
      </c>
      <c r="F5" s="3" t="s">
        <v>44</v>
      </c>
      <c r="G5" s="3" t="s">
        <v>45</v>
      </c>
      <c r="H5" s="3" t="s">
        <v>46</v>
      </c>
      <c r="I5" s="3" t="s">
        <v>47</v>
      </c>
      <c r="J5" s="3" t="s">
        <v>24</v>
      </c>
      <c r="K5" s="3" t="s">
        <v>48</v>
      </c>
      <c r="L5" s="3" t="s">
        <v>24</v>
      </c>
      <c r="M5" s="3" t="s">
        <v>24</v>
      </c>
      <c r="N5" s="3" t="s">
        <v>24</v>
      </c>
      <c r="O5" s="3" t="s">
        <v>24</v>
      </c>
      <c r="P5" s="3" t="s">
        <v>24</v>
      </c>
      <c r="Q5" s="3">
        <v>1</v>
      </c>
      <c r="R5" s="3">
        <v>0</v>
      </c>
      <c r="S5" s="3" t="s">
        <v>24</v>
      </c>
      <c r="T5" s="3">
        <v>6000</v>
      </c>
      <c r="U5" s="3">
        <f t="shared" si="0"/>
        <v>6000</v>
      </c>
    </row>
    <row r="6" spans="1:21" ht="72" customHeight="1" x14ac:dyDescent="0.25">
      <c r="A6" s="3" t="s">
        <v>36</v>
      </c>
      <c r="B6" s="3" t="s">
        <v>49</v>
      </c>
      <c r="C6" s="3" t="s">
        <v>24</v>
      </c>
      <c r="D6" s="3" t="s">
        <v>24</v>
      </c>
      <c r="E6" s="3" t="s">
        <v>24</v>
      </c>
      <c r="F6" s="3" t="s">
        <v>50</v>
      </c>
      <c r="G6" s="3" t="s">
        <v>51</v>
      </c>
      <c r="H6" s="3" t="s">
        <v>52</v>
      </c>
      <c r="I6" s="3" t="s">
        <v>53</v>
      </c>
      <c r="J6" s="3" t="s">
        <v>24</v>
      </c>
      <c r="K6" s="3" t="s">
        <v>54</v>
      </c>
      <c r="L6" s="3" t="s">
        <v>24</v>
      </c>
      <c r="M6" s="3" t="s">
        <v>24</v>
      </c>
      <c r="N6" s="3" t="s">
        <v>24</v>
      </c>
      <c r="O6" s="3" t="s">
        <v>24</v>
      </c>
      <c r="P6" s="3" t="s">
        <v>24</v>
      </c>
      <c r="Q6" s="3">
        <v>1</v>
      </c>
      <c r="R6" s="3">
        <v>0</v>
      </c>
      <c r="S6" s="3" t="s">
        <v>24</v>
      </c>
      <c r="T6" s="3">
        <v>1000</v>
      </c>
      <c r="U6" s="3">
        <f t="shared" si="0"/>
        <v>1000</v>
      </c>
    </row>
    <row r="7" spans="1:21" ht="72" customHeight="1" x14ac:dyDescent="0.25">
      <c r="A7" s="3" t="s">
        <v>36</v>
      </c>
      <c r="B7" s="3" t="s">
        <v>49</v>
      </c>
      <c r="C7" s="3" t="s">
        <v>24</v>
      </c>
      <c r="D7" s="3" t="s">
        <v>24</v>
      </c>
      <c r="E7" s="3" t="s">
        <v>24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24</v>
      </c>
      <c r="K7" s="3" t="s">
        <v>59</v>
      </c>
      <c r="L7" s="3" t="s">
        <v>24</v>
      </c>
      <c r="M7" s="3" t="s">
        <v>24</v>
      </c>
      <c r="N7" s="3" t="s">
        <v>24</v>
      </c>
      <c r="O7" s="3" t="s">
        <v>24</v>
      </c>
      <c r="P7" s="3" t="s">
        <v>24</v>
      </c>
      <c r="Q7" s="3">
        <v>1</v>
      </c>
      <c r="R7" s="3">
        <v>0</v>
      </c>
      <c r="S7" s="3" t="s">
        <v>24</v>
      </c>
      <c r="T7" s="3">
        <v>500</v>
      </c>
      <c r="U7" s="3">
        <f t="shared" si="0"/>
        <v>500</v>
      </c>
    </row>
    <row r="8" spans="1:21" ht="72" customHeight="1" x14ac:dyDescent="0.25">
      <c r="A8" s="3" t="s">
        <v>60</v>
      </c>
      <c r="B8" s="3" t="s">
        <v>61</v>
      </c>
      <c r="C8" s="3" t="s">
        <v>24</v>
      </c>
      <c r="D8" s="3" t="s">
        <v>24</v>
      </c>
      <c r="E8" s="3" t="s">
        <v>24</v>
      </c>
      <c r="F8" s="3" t="s">
        <v>62</v>
      </c>
      <c r="G8" s="3" t="s">
        <v>24</v>
      </c>
      <c r="H8" s="3" t="s">
        <v>24</v>
      </c>
      <c r="I8" s="3" t="s">
        <v>63</v>
      </c>
      <c r="J8" s="3" t="s">
        <v>24</v>
      </c>
      <c r="K8" s="3" t="s">
        <v>24</v>
      </c>
      <c r="L8" s="3" t="s">
        <v>24</v>
      </c>
      <c r="M8" s="3" t="s">
        <v>24</v>
      </c>
      <c r="N8" s="3" t="s">
        <v>24</v>
      </c>
      <c r="O8" s="3" t="s">
        <v>24</v>
      </c>
      <c r="P8" s="3" t="s">
        <v>24</v>
      </c>
      <c r="Q8" s="3">
        <v>1</v>
      </c>
      <c r="R8" s="3">
        <v>0</v>
      </c>
      <c r="S8" s="3" t="s">
        <v>24</v>
      </c>
      <c r="T8" s="3">
        <v>1000</v>
      </c>
      <c r="U8" s="3">
        <f t="shared" si="0"/>
        <v>1000</v>
      </c>
    </row>
    <row r="9" spans="1:21" ht="72" customHeight="1" x14ac:dyDescent="0.25">
      <c r="A9" s="3" t="s">
        <v>64</v>
      </c>
      <c r="B9" s="3" t="s">
        <v>65</v>
      </c>
      <c r="C9" s="3" t="s">
        <v>24</v>
      </c>
      <c r="D9" s="3" t="s">
        <v>24</v>
      </c>
      <c r="E9" s="3" t="s">
        <v>24</v>
      </c>
      <c r="F9" s="3" t="s">
        <v>66</v>
      </c>
      <c r="G9" s="3" t="s">
        <v>24</v>
      </c>
      <c r="H9" s="3" t="s">
        <v>24</v>
      </c>
      <c r="I9" s="3" t="s">
        <v>67</v>
      </c>
      <c r="J9" s="3" t="s">
        <v>24</v>
      </c>
      <c r="K9" s="3" t="s">
        <v>24</v>
      </c>
      <c r="L9" s="3" t="s">
        <v>24</v>
      </c>
      <c r="M9" s="3" t="s">
        <v>24</v>
      </c>
      <c r="N9" s="3" t="s">
        <v>24</v>
      </c>
      <c r="O9" s="3" t="s">
        <v>24</v>
      </c>
      <c r="P9" s="3" t="s">
        <v>24</v>
      </c>
      <c r="Q9" s="3">
        <v>1</v>
      </c>
      <c r="R9" s="3">
        <v>0</v>
      </c>
      <c r="S9" s="3" t="s">
        <v>24</v>
      </c>
      <c r="T9" s="3">
        <v>2000</v>
      </c>
      <c r="U9" s="3">
        <f t="shared" si="0"/>
        <v>2000</v>
      </c>
    </row>
    <row r="10" spans="1:21" s="4" customFormat="1" ht="24.95" customHeight="1" x14ac:dyDescent="0.35">
      <c r="A10" s="6" t="s">
        <v>68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5">
        <f>SUM(U2:U9)</f>
        <v>27800</v>
      </c>
    </row>
  </sheetData>
  <mergeCells count="1">
    <mergeCell ref="A10:T10"/>
  </mergeCells>
  <pageMargins left="0.7" right="0.7" top="0.75" bottom="0.75" header="0.3" footer="0.3"/>
  <pageSetup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2024-12-03T15:59:16Z</dcterms:created>
  <dcterms:modified xsi:type="dcterms:W3CDTF">2024-12-03T16:01:42Z</dcterms:modified>
  <cp:category/>
</cp:coreProperties>
</file>